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абочая\САЙТ АДМИНИСТРАЦИИ ГО КЛИН\"/>
    </mc:Choice>
  </mc:AlternateContent>
  <bookViews>
    <workbookView xWindow="0" yWindow="0" windowWidth="19200" windowHeight="11796" tabRatio="500"/>
  </bookViews>
  <sheets>
    <sheet name="Расчет стоимости " sheetId="2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6" i="2" l="1"/>
  <c r="N16" i="2" s="1"/>
  <c r="N36" i="2" l="1"/>
  <c r="G36" i="2"/>
  <c r="N44" i="2" l="1"/>
  <c r="G24" i="2" l="1"/>
  <c r="N24" i="2" s="1"/>
  <c r="G50" i="2" l="1"/>
  <c r="N50" i="2" s="1"/>
  <c r="G51" i="2" l="1"/>
  <c r="N51" i="2" s="1"/>
  <c r="G23" i="2"/>
  <c r="N23" i="2" s="1"/>
  <c r="G25" i="2"/>
  <c r="N25" i="2" s="1"/>
  <c r="G26" i="2"/>
  <c r="N26" i="2" s="1"/>
  <c r="G27" i="2"/>
  <c r="N27" i="2" s="1"/>
  <c r="G28" i="2"/>
  <c r="N28" i="2" s="1"/>
  <c r="G29" i="2"/>
  <c r="N29" i="2" s="1"/>
  <c r="G30" i="2"/>
  <c r="N30" i="2" s="1"/>
  <c r="G31" i="2"/>
  <c r="N31" i="2" s="1"/>
  <c r="G32" i="2"/>
  <c r="N32" i="2" s="1"/>
  <c r="G33" i="2"/>
  <c r="N33" i="2" s="1"/>
  <c r="G34" i="2"/>
  <c r="N34" i="2" s="1"/>
  <c r="G35" i="2"/>
  <c r="N35" i="2" s="1"/>
  <c r="G37" i="2"/>
  <c r="N37" i="2" s="1"/>
  <c r="G38" i="2"/>
  <c r="N38" i="2" s="1"/>
  <c r="G39" i="2"/>
  <c r="N39" i="2" s="1"/>
  <c r="G40" i="2"/>
  <c r="N40" i="2" s="1"/>
  <c r="G41" i="2"/>
  <c r="N41" i="2" s="1"/>
  <c r="G42" i="2"/>
  <c r="N42" i="2" s="1"/>
  <c r="G43" i="2"/>
  <c r="N43" i="2" s="1"/>
  <c r="G45" i="2"/>
  <c r="N45" i="2" s="1"/>
  <c r="G46" i="2"/>
  <c r="N46" i="2" s="1"/>
  <c r="G47" i="2"/>
  <c r="N47" i="2" s="1"/>
  <c r="G48" i="2"/>
  <c r="N48" i="2" s="1"/>
  <c r="G49" i="2"/>
  <c r="N49" i="2" s="1"/>
  <c r="G22" i="2" l="1"/>
  <c r="N22" i="2" s="1"/>
  <c r="G21" i="2"/>
  <c r="N21" i="2" s="1"/>
  <c r="G20" i="2"/>
  <c r="N20" i="2" s="1"/>
  <c r="G19" i="2"/>
  <c r="N19" i="2" s="1"/>
  <c r="G18" i="2"/>
  <c r="N18" i="2" s="1"/>
  <c r="G17" i="2"/>
  <c r="N17" i="2" s="1"/>
  <c r="G13" i="2"/>
  <c r="N13" i="2" s="1"/>
  <c r="G11" i="2"/>
  <c r="N11" i="2" s="1"/>
  <c r="G10" i="2"/>
  <c r="N10" i="2" s="1"/>
  <c r="G9" i="2"/>
  <c r="N9" i="2" s="1"/>
  <c r="G8" i="2"/>
  <c r="N8" i="2" s="1"/>
  <c r="G7" i="2"/>
  <c r="N7" i="2" s="1"/>
  <c r="G6" i="2"/>
  <c r="N6" i="2"/>
  <c r="G5" i="2"/>
  <c r="N5" i="2" s="1"/>
</calcChain>
</file>

<file path=xl/sharedStrings.xml><?xml version="1.0" encoding="utf-8"?>
<sst xmlns="http://schemas.openxmlformats.org/spreadsheetml/2006/main" count="120" uniqueCount="75">
  <si>
    <t>№</t>
  </si>
  <si>
    <t>Наименование поселения</t>
  </si>
  <si>
    <t>Наименование кладбищ</t>
  </si>
  <si>
    <t>Статус кладбища</t>
  </si>
  <si>
    <t>Городское поселение Клин</t>
  </si>
  <si>
    <t>д.Белавино</t>
  </si>
  <si>
    <t>открытое</t>
  </si>
  <si>
    <t xml:space="preserve">д.Давыдково                    </t>
  </si>
  <si>
    <t>с.Спас-Заулок</t>
  </si>
  <si>
    <t>д.Березино</t>
  </si>
  <si>
    <t>д.Захарово</t>
  </si>
  <si>
    <t>д.Борозда</t>
  </si>
  <si>
    <t>д.Покровка</t>
  </si>
  <si>
    <t>д.Сохино</t>
  </si>
  <si>
    <t>д.Фроловское</t>
  </si>
  <si>
    <t>д.Голенищево</t>
  </si>
  <si>
    <t>д.Ямуга</t>
  </si>
  <si>
    <t>д.Бирево</t>
  </si>
  <si>
    <t>д.Папивино</t>
  </si>
  <si>
    <t>с.Селинское</t>
  </si>
  <si>
    <t>д.Введенское</t>
  </si>
  <si>
    <t>Г.П. Решетниково</t>
  </si>
  <si>
    <t>п. Решетниково</t>
  </si>
  <si>
    <t>Сельское поселение Петровское</t>
  </si>
  <si>
    <t>д.Алферьево</t>
  </si>
  <si>
    <t>д.Городище</t>
  </si>
  <si>
    <t>с.Петровское</t>
  </si>
  <si>
    <t>с.Спасское</t>
  </si>
  <si>
    <t xml:space="preserve">открытое </t>
  </si>
  <si>
    <t>д.Тархово</t>
  </si>
  <si>
    <t>Сельское поселение Зубовское</t>
  </si>
  <si>
    <t>п.Зубово, ул.Октябрьская</t>
  </si>
  <si>
    <t>д.Кленково</t>
  </si>
  <si>
    <t>д.Попелково</t>
  </si>
  <si>
    <t>д.Соголево</t>
  </si>
  <si>
    <t>Сельское поселение Воронинское</t>
  </si>
  <si>
    <t>д.Аксеново</t>
  </si>
  <si>
    <t>д.Борщево</t>
  </si>
  <si>
    <t>д.Воронино</t>
  </si>
  <si>
    <t>д.Доршево</t>
  </si>
  <si>
    <t>д.Заовражье</t>
  </si>
  <si>
    <t>д.Подтеребово</t>
  </si>
  <si>
    <t>Сельское поселение Нудольское</t>
  </si>
  <si>
    <t xml:space="preserve">д.Васильевское-Соймоново </t>
  </si>
  <si>
    <t>д.Акатово</t>
  </si>
  <si>
    <t>д.Иевлево</t>
  </si>
  <si>
    <t>д.Кузнечково</t>
  </si>
  <si>
    <t>д.Никольское</t>
  </si>
  <si>
    <t>д.Поджигородово</t>
  </si>
  <si>
    <t>д.Степаньково</t>
  </si>
  <si>
    <t>д.Тиликтино</t>
  </si>
  <si>
    <t>д.Троицкое</t>
  </si>
  <si>
    <t>д.Шарино</t>
  </si>
  <si>
    <t>С.П. Воздвиженское</t>
  </si>
  <si>
    <t>д.Воловниково</t>
  </si>
  <si>
    <t>д.Высоково</t>
  </si>
  <si>
    <t>Г.П. Высоковск</t>
  </si>
  <si>
    <t>д.Шипулино</t>
  </si>
  <si>
    <t>д. Пахомово</t>
  </si>
  <si>
    <t>закрытое</t>
  </si>
  <si>
    <t>УСЛУГА НЕ ПРЕДОСТАВЛЯЕТСЯ (земельный участок не в собственности Администрации)</t>
  </si>
  <si>
    <r>
      <t xml:space="preserve">Итоговая стоимость, руб. </t>
    </r>
    <r>
      <rPr>
        <b/>
        <sz val="11"/>
        <color rgb="FF000000"/>
        <rFont val="Times New Roman"/>
        <family val="1"/>
        <charset val="204"/>
      </rPr>
      <t>(РП)</t>
    </r>
  </si>
  <si>
    <r>
      <t xml:space="preserve">Кадастровая стоимость земельного участка под кладбищем, руб. </t>
    </r>
    <r>
      <rPr>
        <b/>
        <sz val="11"/>
        <color rgb="FF000000"/>
        <rFont val="Times New Roman"/>
        <family val="1"/>
        <charset val="204"/>
      </rPr>
      <t>(Ксобщк)</t>
    </r>
  </si>
  <si>
    <r>
      <t>Площадь земельного участка под кладбищем, кв.м.</t>
    </r>
    <r>
      <rPr>
        <b/>
        <sz val="11"/>
        <color rgb="FF000000"/>
        <rFont val="Times New Roman"/>
        <family val="1"/>
        <charset val="204"/>
      </rPr>
      <t xml:space="preserve"> (Sобщзу)</t>
    </r>
  </si>
  <si>
    <r>
      <t xml:space="preserve">Кадастровая стоимость 1 кв.м, руб </t>
    </r>
    <r>
      <rPr>
        <b/>
        <sz val="11"/>
        <color rgb="FF000000"/>
        <rFont val="Times New Roman"/>
        <family val="1"/>
        <charset val="204"/>
      </rPr>
      <t>(Ксзук)</t>
    </r>
  </si>
  <si>
    <r>
      <t>Коэффициент, корректирующий кадастровую стоимость 1 кв.м.</t>
    </r>
    <r>
      <rPr>
        <b/>
        <sz val="11"/>
        <color rgb="FF000000"/>
        <rFont val="Times New Roman"/>
        <family val="1"/>
        <charset val="204"/>
      </rPr>
      <t>(Ккоркс)</t>
    </r>
  </si>
  <si>
    <r>
      <t xml:space="preserve">Коэффициент близости к входной группе </t>
    </r>
    <r>
      <rPr>
        <b/>
        <sz val="11"/>
        <color rgb="FF000000"/>
        <rFont val="Times New Roman"/>
        <family val="1"/>
        <charset val="204"/>
      </rPr>
      <t xml:space="preserve">(Кбвг) </t>
    </r>
  </si>
  <si>
    <r>
      <t xml:space="preserve">Коэффициент близости к асфальтированным дорогам </t>
    </r>
    <r>
      <rPr>
        <b/>
        <sz val="11"/>
        <color rgb="FF000000"/>
        <rFont val="Times New Roman"/>
        <family val="1"/>
        <charset val="204"/>
      </rPr>
      <t>(Кбд)</t>
    </r>
  </si>
  <si>
    <r>
      <t xml:space="preserve">Коэффициент близости к объектам похоронной инфраструктуры кладбища </t>
    </r>
    <r>
      <rPr>
        <b/>
        <sz val="11"/>
        <color rgb="FF000000"/>
        <rFont val="Times New Roman"/>
        <family val="1"/>
        <charset val="204"/>
      </rPr>
      <t>(Кбпик)</t>
    </r>
  </si>
  <si>
    <r>
      <t xml:space="preserve">Коэффициент близости к культовым зданиям (сооружениям) </t>
    </r>
    <r>
      <rPr>
        <b/>
        <sz val="11"/>
        <color rgb="FF000000"/>
        <rFont val="Times New Roman"/>
        <family val="1"/>
        <charset val="204"/>
      </rPr>
      <t>(Кбкс)</t>
    </r>
  </si>
  <si>
    <r>
      <t xml:space="preserve">Площадь зем.участка, прев.уст. Размера, м </t>
    </r>
    <r>
      <rPr>
        <b/>
        <sz val="11"/>
        <color rgb="FF000000"/>
        <rFont val="Times New Roman"/>
        <family val="1"/>
        <charset val="204"/>
      </rPr>
      <t>(Sобщзуп)</t>
    </r>
    <r>
      <rPr>
        <i/>
        <sz val="11"/>
        <color rgb="FF000000"/>
        <rFont val="Times New Roman"/>
        <family val="1"/>
        <charset val="204"/>
      </rPr>
      <t xml:space="preserve"> (до 7 кв.м.)</t>
    </r>
  </si>
  <si>
    <t>Предварительный размер платы за часть земельного участка, превышающего установленный ОМСУ размер родственного, почетного, воинского захоронения на территории кладбищ городского округа Клин Московской области</t>
  </si>
  <si>
    <t>10 или 15 или 20</t>
  </si>
  <si>
    <t>пос.Демьяновское</t>
  </si>
  <si>
    <t xml:space="preserve">закрытое для свободного захоронения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</si>
</sst>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i/>
      <sz val="11"/>
      <color theme="0"/>
      <name val="Calibri"/>
      <family val="2"/>
      <charset val="204"/>
    </font>
    <font>
      <sz val="11"/>
      <color theme="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2" fillId="0" borderId="1" xfId="0" applyFont="1" applyFill="1" applyBorder="1" applyAlignment="1">
      <alignment horizontal="center" vertical="center"/>
    </xf>
    <xf numFmtId="0" fontId="0" fillId="0" borderId="0" xfId="0" applyFill="1"/>
    <xf numFmtId="0" fontId="0" fillId="0" borderId="0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center" vertical="center"/>
    </xf>
    <xf numFmtId="0" fontId="0" fillId="0" borderId="0" xfId="0" applyFill="1" applyBorder="1"/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/>
    </xf>
    <xf numFmtId="2" fontId="0" fillId="0" borderId="0" xfId="0" applyNumberForma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64" fontId="0" fillId="0" borderId="0" xfId="0" applyNumberFormat="1" applyBorder="1" applyAlignment="1">
      <alignment horizontal="center"/>
    </xf>
    <xf numFmtId="164" fontId="0" fillId="0" borderId="0" xfId="0" applyNumberFormat="1"/>
    <xf numFmtId="0" fontId="2" fillId="3" borderId="1" xfId="0" applyFont="1" applyFill="1" applyBorder="1" applyAlignment="1">
      <alignment horizontal="center" vertical="center"/>
    </xf>
    <xf numFmtId="2" fontId="0" fillId="3" borderId="1" xfId="0" applyNumberFormat="1" applyFont="1" applyFill="1" applyBorder="1" applyAlignment="1">
      <alignment horizontal="center" vertical="center"/>
    </xf>
    <xf numFmtId="2" fontId="0" fillId="3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0" fillId="3" borderId="2" xfId="0" applyNumberFormat="1" applyFont="1" applyFill="1" applyBorder="1" applyAlignment="1">
      <alignment horizontal="center" vertical="center"/>
    </xf>
    <xf numFmtId="164" fontId="0" fillId="3" borderId="2" xfId="0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2" fontId="9" fillId="3" borderId="2" xfId="0" applyNumberFormat="1" applyFont="1" applyFill="1" applyBorder="1" applyAlignment="1">
      <alignment horizontal="center" vertical="center"/>
    </xf>
    <xf numFmtId="2" fontId="10" fillId="3" borderId="2" xfId="0" applyNumberFormat="1" applyFont="1" applyFill="1" applyBorder="1" applyAlignment="1">
      <alignment horizontal="center" vertical="center"/>
    </xf>
    <xf numFmtId="0" fontId="0" fillId="0" borderId="0" xfId="0" applyAlignment="1"/>
    <xf numFmtId="0" fontId="2" fillId="3" borderId="2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0" xfId="0" applyFont="1" applyFill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9" fontId="2" fillId="2" borderId="4" xfId="1" applyFont="1" applyFill="1" applyBorder="1" applyAlignment="1">
      <alignment horizontal="center" vertical="center" wrapText="1"/>
    </xf>
    <xf numFmtId="9" fontId="2" fillId="2" borderId="7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92D05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81D41A"/>
      <rgbColor rgb="FFFFCC00"/>
      <rgbColor rgb="FFFF9900"/>
      <rgbColor rgb="FFFF4000"/>
      <rgbColor rgb="FF666699"/>
      <rgbColor rgb="FF70AD47"/>
      <rgbColor rgb="FF002060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7"/>
  <sheetViews>
    <sheetView tabSelected="1" topLeftCell="B16" zoomScale="85" zoomScaleNormal="85" workbookViewId="0">
      <selection activeCell="H37" sqref="H37"/>
    </sheetView>
  </sheetViews>
  <sheetFormatPr defaultColWidth="8.6640625" defaultRowHeight="14.4" x14ac:dyDescent="0.3"/>
  <cols>
    <col min="2" max="2" width="14.88671875" style="4" customWidth="1"/>
    <col min="3" max="3" width="17" style="4" customWidth="1"/>
    <col min="4" max="4" width="21.6640625" style="4" customWidth="1"/>
    <col min="5" max="5" width="14.44140625" customWidth="1"/>
    <col min="6" max="6" width="11.6640625" customWidth="1"/>
    <col min="7" max="7" width="11.33203125" customWidth="1"/>
    <col min="8" max="8" width="16" customWidth="1"/>
    <col min="9" max="10" width="16.88671875" customWidth="1"/>
    <col min="11" max="11" width="15.109375" customWidth="1"/>
    <col min="12" max="12" width="16" customWidth="1"/>
    <col min="13" max="13" width="16.44140625" style="13" customWidth="1"/>
    <col min="14" max="14" width="12.88671875" customWidth="1"/>
  </cols>
  <sheetData>
    <row r="1" spans="1:14" x14ac:dyDescent="0.3">
      <c r="A1" s="4"/>
      <c r="E1" s="4"/>
      <c r="F1" s="4"/>
      <c r="G1" s="4"/>
      <c r="H1" s="4"/>
      <c r="I1" s="4"/>
      <c r="J1" s="4"/>
      <c r="K1" s="4"/>
      <c r="L1" s="4"/>
      <c r="M1" s="31"/>
      <c r="N1" s="31"/>
    </row>
    <row r="2" spans="1:14" ht="15" thickBot="1" x14ac:dyDescent="0.35">
      <c r="A2" s="32" t="s">
        <v>71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ht="21.6" customHeight="1" x14ac:dyDescent="0.3">
      <c r="A3" s="40" t="s">
        <v>0</v>
      </c>
      <c r="B3" s="34" t="s">
        <v>1</v>
      </c>
      <c r="C3" s="34" t="s">
        <v>2</v>
      </c>
      <c r="D3" s="34" t="s">
        <v>3</v>
      </c>
      <c r="E3" s="42" t="s">
        <v>62</v>
      </c>
      <c r="F3" s="34" t="s">
        <v>63</v>
      </c>
      <c r="G3" s="34" t="s">
        <v>64</v>
      </c>
      <c r="H3" s="34" t="s">
        <v>67</v>
      </c>
      <c r="I3" s="34" t="s">
        <v>68</v>
      </c>
      <c r="J3" s="34" t="s">
        <v>69</v>
      </c>
      <c r="K3" s="34" t="s">
        <v>66</v>
      </c>
      <c r="L3" s="34" t="s">
        <v>65</v>
      </c>
      <c r="M3" s="36" t="s">
        <v>70</v>
      </c>
      <c r="N3" s="38" t="s">
        <v>61</v>
      </c>
    </row>
    <row r="4" spans="1:14" ht="84" customHeight="1" thickBot="1" x14ac:dyDescent="0.35">
      <c r="A4" s="41"/>
      <c r="B4" s="35"/>
      <c r="C4" s="35"/>
      <c r="D4" s="35"/>
      <c r="E4" s="43"/>
      <c r="F4" s="35"/>
      <c r="G4" s="35"/>
      <c r="H4" s="35"/>
      <c r="I4" s="35"/>
      <c r="J4" s="35"/>
      <c r="K4" s="35"/>
      <c r="L4" s="35"/>
      <c r="M4" s="37"/>
      <c r="N4" s="39"/>
    </row>
    <row r="5" spans="1:14" ht="15" customHeight="1" x14ac:dyDescent="0.3">
      <c r="A5" s="6">
        <v>1</v>
      </c>
      <c r="B5" s="33" t="s">
        <v>4</v>
      </c>
      <c r="C5" s="17" t="s">
        <v>5</v>
      </c>
      <c r="D5" s="17" t="s">
        <v>6</v>
      </c>
      <c r="E5" s="20">
        <v>84998731</v>
      </c>
      <c r="F5" s="20">
        <v>399524</v>
      </c>
      <c r="G5" s="20">
        <f>E5/F5</f>
        <v>212.75</v>
      </c>
      <c r="H5" s="23" t="s">
        <v>72</v>
      </c>
      <c r="I5" s="23" t="s">
        <v>72</v>
      </c>
      <c r="J5" s="24">
        <v>0</v>
      </c>
      <c r="K5" s="23" t="s">
        <v>72</v>
      </c>
      <c r="L5" s="20">
        <v>1</v>
      </c>
      <c r="M5" s="21">
        <v>1</v>
      </c>
      <c r="N5" s="20" t="e">
        <f>M5*(G5*L5)*(H5+I5+J5+K5)</f>
        <v>#VALUE!</v>
      </c>
    </row>
    <row r="6" spans="1:14" x14ac:dyDescent="0.3">
      <c r="A6" s="3">
        <v>2</v>
      </c>
      <c r="B6" s="27"/>
      <c r="C6" s="26" t="s">
        <v>7</v>
      </c>
      <c r="D6" s="14" t="s">
        <v>6</v>
      </c>
      <c r="E6" s="15">
        <v>73695357</v>
      </c>
      <c r="F6" s="15">
        <v>228159</v>
      </c>
      <c r="G6" s="15">
        <f>E6/F6</f>
        <v>323</v>
      </c>
      <c r="H6" s="15">
        <v>20</v>
      </c>
      <c r="I6" s="15">
        <v>0</v>
      </c>
      <c r="J6" s="15">
        <v>0</v>
      </c>
      <c r="K6" s="15">
        <v>20</v>
      </c>
      <c r="L6" s="15">
        <v>1</v>
      </c>
      <c r="M6" s="21">
        <v>1</v>
      </c>
      <c r="N6" s="15">
        <f t="shared" ref="N6:N51" si="0">M6*(G6*L6)*(H6+I6+J6+K6)</f>
        <v>12920</v>
      </c>
    </row>
    <row r="7" spans="1:14" x14ac:dyDescent="0.3">
      <c r="A7" s="3">
        <v>3</v>
      </c>
      <c r="B7" s="27"/>
      <c r="C7" s="14" t="s">
        <v>8</v>
      </c>
      <c r="D7" s="14" t="s">
        <v>6</v>
      </c>
      <c r="E7" s="15">
        <v>6085644.1200000001</v>
      </c>
      <c r="F7" s="15">
        <v>27252</v>
      </c>
      <c r="G7" s="15">
        <f t="shared" ref="G7:G51" si="1">E7/F7</f>
        <v>223.31</v>
      </c>
      <c r="H7" s="15">
        <v>0</v>
      </c>
      <c r="I7" s="15">
        <v>20</v>
      </c>
      <c r="J7" s="15">
        <v>20</v>
      </c>
      <c r="K7" s="15">
        <v>20</v>
      </c>
      <c r="L7" s="15">
        <v>1</v>
      </c>
      <c r="M7" s="21">
        <v>1</v>
      </c>
      <c r="N7" s="15">
        <f t="shared" si="0"/>
        <v>13398.6</v>
      </c>
    </row>
    <row r="8" spans="1:14" x14ac:dyDescent="0.3">
      <c r="A8" s="3">
        <v>4</v>
      </c>
      <c r="B8" s="27"/>
      <c r="C8" s="14" t="s">
        <v>9</v>
      </c>
      <c r="D8" s="14" t="s">
        <v>6</v>
      </c>
      <c r="E8" s="15">
        <v>2240303.94</v>
      </c>
      <c r="F8" s="15">
        <v>11078</v>
      </c>
      <c r="G8" s="15">
        <f t="shared" si="1"/>
        <v>202.23</v>
      </c>
      <c r="H8" s="15">
        <v>0</v>
      </c>
      <c r="I8" s="15">
        <v>0</v>
      </c>
      <c r="J8" s="15">
        <v>0</v>
      </c>
      <c r="K8" s="15">
        <v>20</v>
      </c>
      <c r="L8" s="15">
        <v>1</v>
      </c>
      <c r="M8" s="21">
        <v>1</v>
      </c>
      <c r="N8" s="15">
        <f t="shared" si="0"/>
        <v>4044.6</v>
      </c>
    </row>
    <row r="9" spans="1:14" x14ac:dyDescent="0.3">
      <c r="A9" s="3">
        <v>5</v>
      </c>
      <c r="B9" s="27"/>
      <c r="C9" s="14" t="s">
        <v>10</v>
      </c>
      <c r="D9" s="14" t="s">
        <v>6</v>
      </c>
      <c r="E9" s="15">
        <v>2964693.6</v>
      </c>
      <c r="F9" s="15">
        <v>14608</v>
      </c>
      <c r="G9" s="15">
        <f t="shared" si="1"/>
        <v>202.95000000000002</v>
      </c>
      <c r="H9" s="15">
        <v>0</v>
      </c>
      <c r="I9" s="15">
        <v>0</v>
      </c>
      <c r="J9" s="15">
        <v>20</v>
      </c>
      <c r="K9" s="15">
        <v>20</v>
      </c>
      <c r="L9" s="15">
        <v>1</v>
      </c>
      <c r="M9" s="21">
        <v>1</v>
      </c>
      <c r="N9" s="15">
        <f t="shared" si="0"/>
        <v>8118.0000000000009</v>
      </c>
    </row>
    <row r="10" spans="1:14" ht="41.4" x14ac:dyDescent="0.3">
      <c r="A10" s="3">
        <v>6</v>
      </c>
      <c r="B10" s="27"/>
      <c r="C10" s="14" t="s">
        <v>11</v>
      </c>
      <c r="D10" s="19" t="s">
        <v>74</v>
      </c>
      <c r="E10" s="15">
        <v>3200456.35</v>
      </c>
      <c r="F10" s="15">
        <v>9907</v>
      </c>
      <c r="G10" s="15">
        <f t="shared" si="1"/>
        <v>323.05</v>
      </c>
      <c r="H10" s="15">
        <v>0</v>
      </c>
      <c r="I10" s="15">
        <v>0</v>
      </c>
      <c r="J10" s="15">
        <v>20</v>
      </c>
      <c r="K10" s="15">
        <v>20</v>
      </c>
      <c r="L10" s="15">
        <v>1</v>
      </c>
      <c r="M10" s="21">
        <v>1</v>
      </c>
      <c r="N10" s="15">
        <f t="shared" si="0"/>
        <v>12922</v>
      </c>
    </row>
    <row r="11" spans="1:14" x14ac:dyDescent="0.3">
      <c r="A11" s="3">
        <v>7</v>
      </c>
      <c r="B11" s="27"/>
      <c r="C11" s="14" t="s">
        <v>12</v>
      </c>
      <c r="D11" s="14" t="s">
        <v>6</v>
      </c>
      <c r="E11" s="15">
        <v>5530729</v>
      </c>
      <c r="F11" s="15">
        <v>17123</v>
      </c>
      <c r="G11" s="15">
        <f t="shared" si="1"/>
        <v>323</v>
      </c>
      <c r="H11" s="15">
        <v>0</v>
      </c>
      <c r="I11" s="15">
        <v>0</v>
      </c>
      <c r="J11" s="15">
        <v>0</v>
      </c>
      <c r="K11" s="15">
        <v>20</v>
      </c>
      <c r="L11" s="15">
        <v>1</v>
      </c>
      <c r="M11" s="21">
        <v>1</v>
      </c>
      <c r="N11" s="15">
        <f t="shared" si="0"/>
        <v>6460</v>
      </c>
    </row>
    <row r="12" spans="1:14" ht="29.25" customHeight="1" x14ac:dyDescent="0.3">
      <c r="A12" s="3">
        <v>8</v>
      </c>
      <c r="B12" s="27"/>
      <c r="C12" s="3" t="s">
        <v>13</v>
      </c>
      <c r="D12" s="44" t="s">
        <v>60</v>
      </c>
      <c r="E12" s="44"/>
      <c r="F12" s="44"/>
      <c r="G12" s="44"/>
      <c r="H12" s="44"/>
      <c r="I12" s="44"/>
      <c r="J12" s="44"/>
      <c r="K12" s="44"/>
      <c r="L12" s="44"/>
      <c r="M12" s="44"/>
      <c r="N12" s="44"/>
    </row>
    <row r="13" spans="1:14" ht="41.4" x14ac:dyDescent="0.3">
      <c r="A13" s="3">
        <v>9</v>
      </c>
      <c r="B13" s="27"/>
      <c r="C13" s="14" t="s">
        <v>14</v>
      </c>
      <c r="D13" s="19" t="s">
        <v>74</v>
      </c>
      <c r="E13" s="22">
        <v>12687319.5</v>
      </c>
      <c r="F13" s="15">
        <v>21950</v>
      </c>
      <c r="G13" s="15">
        <f t="shared" si="1"/>
        <v>578.01</v>
      </c>
      <c r="H13" s="15">
        <v>0</v>
      </c>
      <c r="I13" s="15">
        <v>20</v>
      </c>
      <c r="J13" s="15">
        <v>0</v>
      </c>
      <c r="K13" s="15">
        <v>20</v>
      </c>
      <c r="L13" s="15">
        <v>0.5</v>
      </c>
      <c r="M13" s="21">
        <v>1</v>
      </c>
      <c r="N13" s="15">
        <f t="shared" si="0"/>
        <v>11560.2</v>
      </c>
    </row>
    <row r="14" spans="1:14" ht="29.25" customHeight="1" x14ac:dyDescent="0.3">
      <c r="A14" s="3">
        <v>10</v>
      </c>
      <c r="B14" s="27"/>
      <c r="C14" s="3" t="s">
        <v>15</v>
      </c>
      <c r="D14" s="44" t="s">
        <v>60</v>
      </c>
      <c r="E14" s="44"/>
      <c r="F14" s="44"/>
      <c r="G14" s="44"/>
      <c r="H14" s="44"/>
      <c r="I14" s="44"/>
      <c r="J14" s="44"/>
      <c r="K14" s="44"/>
      <c r="L14" s="44"/>
      <c r="M14" s="44"/>
      <c r="N14" s="44"/>
    </row>
    <row r="15" spans="1:14" ht="33" customHeight="1" x14ac:dyDescent="0.3">
      <c r="A15" s="3">
        <v>11</v>
      </c>
      <c r="B15" s="27"/>
      <c r="C15" s="3" t="s">
        <v>16</v>
      </c>
      <c r="D15" s="44" t="s">
        <v>60</v>
      </c>
      <c r="E15" s="44"/>
      <c r="F15" s="44"/>
      <c r="G15" s="44"/>
      <c r="H15" s="44"/>
      <c r="I15" s="44"/>
      <c r="J15" s="44"/>
      <c r="K15" s="44"/>
      <c r="L15" s="44"/>
      <c r="M15" s="44"/>
      <c r="N15" s="44"/>
    </row>
    <row r="16" spans="1:14" ht="33" customHeight="1" x14ac:dyDescent="0.3">
      <c r="A16" s="3"/>
      <c r="B16" s="27"/>
      <c r="C16" s="14" t="s">
        <v>73</v>
      </c>
      <c r="D16" s="19" t="s">
        <v>74</v>
      </c>
      <c r="E16" s="15">
        <v>128539.9</v>
      </c>
      <c r="F16" s="15">
        <v>7181</v>
      </c>
      <c r="G16" s="15">
        <f t="shared" si="1"/>
        <v>17.899999999999999</v>
      </c>
      <c r="H16" s="15">
        <v>0</v>
      </c>
      <c r="I16" s="15">
        <v>0</v>
      </c>
      <c r="J16" s="15">
        <v>20</v>
      </c>
      <c r="K16" s="15">
        <v>20</v>
      </c>
      <c r="L16" s="15">
        <v>1</v>
      </c>
      <c r="M16" s="21">
        <v>1</v>
      </c>
      <c r="N16" s="15">
        <f t="shared" si="0"/>
        <v>716</v>
      </c>
    </row>
    <row r="17" spans="1:14" x14ac:dyDescent="0.3">
      <c r="A17" s="3">
        <v>12</v>
      </c>
      <c r="B17" s="27"/>
      <c r="C17" s="14" t="s">
        <v>17</v>
      </c>
      <c r="D17" s="14" t="s">
        <v>6</v>
      </c>
      <c r="E17" s="15">
        <v>2476237.2599999998</v>
      </c>
      <c r="F17" s="15">
        <v>10801</v>
      </c>
      <c r="G17" s="15">
        <f t="shared" si="1"/>
        <v>229.26</v>
      </c>
      <c r="H17" s="15">
        <v>0</v>
      </c>
      <c r="I17" s="15">
        <v>0</v>
      </c>
      <c r="J17" s="15">
        <v>20</v>
      </c>
      <c r="K17" s="15">
        <v>20</v>
      </c>
      <c r="L17" s="15">
        <v>1</v>
      </c>
      <c r="M17" s="21">
        <v>1</v>
      </c>
      <c r="N17" s="15">
        <f t="shared" si="0"/>
        <v>9170.4</v>
      </c>
    </row>
    <row r="18" spans="1:14" ht="15.6" x14ac:dyDescent="0.3">
      <c r="A18" s="3">
        <v>13</v>
      </c>
      <c r="B18" s="27"/>
      <c r="C18" s="14" t="s">
        <v>18</v>
      </c>
      <c r="D18" s="14" t="s">
        <v>6</v>
      </c>
      <c r="E18" s="22">
        <v>6141765.4400000004</v>
      </c>
      <c r="F18" s="15">
        <v>25976</v>
      </c>
      <c r="G18" s="15">
        <f t="shared" si="1"/>
        <v>236.44000000000003</v>
      </c>
      <c r="H18" s="15">
        <v>0</v>
      </c>
      <c r="I18" s="15">
        <v>20</v>
      </c>
      <c r="J18" s="15">
        <v>0</v>
      </c>
      <c r="K18" s="15">
        <v>20</v>
      </c>
      <c r="L18" s="15">
        <v>1</v>
      </c>
      <c r="M18" s="21">
        <v>1</v>
      </c>
      <c r="N18" s="15">
        <f t="shared" si="0"/>
        <v>9457.6</v>
      </c>
    </row>
    <row r="19" spans="1:14" x14ac:dyDescent="0.3">
      <c r="A19" s="3">
        <v>14</v>
      </c>
      <c r="B19" s="27"/>
      <c r="C19" s="14" t="s">
        <v>19</v>
      </c>
      <c r="D19" s="14" t="s">
        <v>6</v>
      </c>
      <c r="E19" s="15">
        <v>26831244</v>
      </c>
      <c r="F19" s="15">
        <v>113212</v>
      </c>
      <c r="G19" s="15">
        <f t="shared" si="1"/>
        <v>237</v>
      </c>
      <c r="H19" s="15">
        <v>0</v>
      </c>
      <c r="I19" s="15">
        <v>0</v>
      </c>
      <c r="J19" s="15">
        <v>0</v>
      </c>
      <c r="K19" s="15">
        <v>20</v>
      </c>
      <c r="L19" s="15">
        <v>1</v>
      </c>
      <c r="M19" s="21">
        <v>1</v>
      </c>
      <c r="N19" s="15">
        <f t="shared" si="0"/>
        <v>4740</v>
      </c>
    </row>
    <row r="20" spans="1:14" x14ac:dyDescent="0.3">
      <c r="A20" s="3">
        <v>15</v>
      </c>
      <c r="B20" s="27"/>
      <c r="C20" s="14" t="s">
        <v>20</v>
      </c>
      <c r="D20" s="14" t="s">
        <v>6</v>
      </c>
      <c r="E20" s="15">
        <v>1792595.56</v>
      </c>
      <c r="F20" s="15">
        <v>7196</v>
      </c>
      <c r="G20" s="15">
        <f t="shared" si="1"/>
        <v>249.11</v>
      </c>
      <c r="H20" s="15">
        <v>0</v>
      </c>
      <c r="I20" s="15">
        <v>0</v>
      </c>
      <c r="J20" s="15">
        <v>0</v>
      </c>
      <c r="K20" s="15">
        <v>20</v>
      </c>
      <c r="L20" s="15">
        <v>1</v>
      </c>
      <c r="M20" s="21">
        <v>1</v>
      </c>
      <c r="N20" s="15">
        <f t="shared" si="0"/>
        <v>4982.2000000000007</v>
      </c>
    </row>
    <row r="21" spans="1:14" ht="27.6" x14ac:dyDescent="0.3">
      <c r="A21" s="3">
        <v>16</v>
      </c>
      <c r="B21" s="11" t="s">
        <v>21</v>
      </c>
      <c r="C21" s="14" t="s">
        <v>22</v>
      </c>
      <c r="D21" s="14" t="s">
        <v>6</v>
      </c>
      <c r="E21" s="15">
        <v>4968480</v>
      </c>
      <c r="F21" s="16">
        <v>22000</v>
      </c>
      <c r="G21" s="15">
        <f t="shared" si="1"/>
        <v>225.84</v>
      </c>
      <c r="H21" s="15">
        <v>0</v>
      </c>
      <c r="I21" s="15">
        <v>0</v>
      </c>
      <c r="J21" s="15">
        <v>0</v>
      </c>
      <c r="K21" s="15">
        <v>20</v>
      </c>
      <c r="L21" s="15">
        <v>1</v>
      </c>
      <c r="M21" s="21">
        <v>1</v>
      </c>
      <c r="N21" s="15">
        <f t="shared" si="0"/>
        <v>4516.8</v>
      </c>
    </row>
    <row r="22" spans="1:14" ht="15" customHeight="1" x14ac:dyDescent="0.3">
      <c r="A22" s="3">
        <v>17</v>
      </c>
      <c r="B22" s="27" t="s">
        <v>23</v>
      </c>
      <c r="C22" s="14" t="s">
        <v>24</v>
      </c>
      <c r="D22" s="14" t="s">
        <v>6</v>
      </c>
      <c r="E22" s="15">
        <v>4320085.12</v>
      </c>
      <c r="F22" s="15">
        <v>20564</v>
      </c>
      <c r="G22" s="15">
        <f t="shared" si="1"/>
        <v>210.08</v>
      </c>
      <c r="H22" s="15">
        <v>0</v>
      </c>
      <c r="I22" s="15">
        <v>0</v>
      </c>
      <c r="J22" s="15">
        <v>0</v>
      </c>
      <c r="K22" s="15">
        <v>20</v>
      </c>
      <c r="L22" s="15">
        <v>1</v>
      </c>
      <c r="M22" s="21">
        <v>1</v>
      </c>
      <c r="N22" s="15">
        <f t="shared" si="0"/>
        <v>4201.6000000000004</v>
      </c>
    </row>
    <row r="23" spans="1:14" x14ac:dyDescent="0.3">
      <c r="A23" s="3">
        <v>18</v>
      </c>
      <c r="B23" s="27"/>
      <c r="C23" s="14" t="s">
        <v>25</v>
      </c>
      <c r="D23" s="14" t="s">
        <v>6</v>
      </c>
      <c r="E23" s="15">
        <v>848933.28</v>
      </c>
      <c r="F23" s="15">
        <v>4041</v>
      </c>
      <c r="G23" s="15">
        <f t="shared" si="1"/>
        <v>210.08</v>
      </c>
      <c r="H23" s="15">
        <v>0</v>
      </c>
      <c r="I23" s="15">
        <v>0</v>
      </c>
      <c r="J23" s="15">
        <v>0</v>
      </c>
      <c r="K23" s="15">
        <v>20</v>
      </c>
      <c r="L23" s="15">
        <v>1</v>
      </c>
      <c r="M23" s="21">
        <v>1</v>
      </c>
      <c r="N23" s="15">
        <f t="shared" si="0"/>
        <v>4201.6000000000004</v>
      </c>
    </row>
    <row r="24" spans="1:14" x14ac:dyDescent="0.3">
      <c r="A24" s="3">
        <v>19</v>
      </c>
      <c r="B24" s="27"/>
      <c r="C24" s="14" t="s">
        <v>10</v>
      </c>
      <c r="D24" s="14" t="s">
        <v>6</v>
      </c>
      <c r="E24" s="15">
        <v>1246620</v>
      </c>
      <c r="F24" s="15">
        <v>5260</v>
      </c>
      <c r="G24" s="15">
        <f>E24/F24</f>
        <v>237</v>
      </c>
      <c r="H24" s="15">
        <v>0</v>
      </c>
      <c r="I24" s="15">
        <v>0</v>
      </c>
      <c r="J24" s="15">
        <v>0</v>
      </c>
      <c r="K24" s="15">
        <v>20</v>
      </c>
      <c r="L24" s="15">
        <v>1</v>
      </c>
      <c r="M24" s="21">
        <v>1</v>
      </c>
      <c r="N24" s="15">
        <f t="shared" si="0"/>
        <v>4740</v>
      </c>
    </row>
    <row r="25" spans="1:14" x14ac:dyDescent="0.3">
      <c r="A25" s="3">
        <v>20</v>
      </c>
      <c r="B25" s="27"/>
      <c r="C25" s="14" t="s">
        <v>26</v>
      </c>
      <c r="D25" s="14" t="s">
        <v>6</v>
      </c>
      <c r="E25" s="15">
        <v>9969966.3699999992</v>
      </c>
      <c r="F25" s="15">
        <v>22763</v>
      </c>
      <c r="G25" s="15">
        <f t="shared" si="1"/>
        <v>437.98999999999995</v>
      </c>
      <c r="H25" s="15">
        <v>0</v>
      </c>
      <c r="I25" s="15">
        <v>0</v>
      </c>
      <c r="J25" s="15">
        <v>20</v>
      </c>
      <c r="K25" s="15">
        <v>20</v>
      </c>
      <c r="L25" s="15">
        <v>0.5</v>
      </c>
      <c r="M25" s="21">
        <v>1</v>
      </c>
      <c r="N25" s="15">
        <f t="shared" si="0"/>
        <v>8759.7999999999993</v>
      </c>
    </row>
    <row r="26" spans="1:14" x14ac:dyDescent="0.3">
      <c r="A26" s="3">
        <v>21</v>
      </c>
      <c r="B26" s="27"/>
      <c r="C26" s="14" t="s">
        <v>27</v>
      </c>
      <c r="D26" s="14" t="s">
        <v>28</v>
      </c>
      <c r="E26" s="15">
        <v>9271440</v>
      </c>
      <c r="F26" s="15">
        <v>39120</v>
      </c>
      <c r="G26" s="15">
        <f t="shared" si="1"/>
        <v>237</v>
      </c>
      <c r="H26" s="15">
        <v>0</v>
      </c>
      <c r="I26" s="15">
        <v>0</v>
      </c>
      <c r="J26" s="15">
        <v>0</v>
      </c>
      <c r="K26" s="15">
        <v>20</v>
      </c>
      <c r="L26" s="15">
        <v>1</v>
      </c>
      <c r="M26" s="21">
        <v>1</v>
      </c>
      <c r="N26" s="15">
        <f t="shared" si="0"/>
        <v>4740</v>
      </c>
    </row>
    <row r="27" spans="1:14" x14ac:dyDescent="0.3">
      <c r="A27" s="3">
        <v>22</v>
      </c>
      <c r="B27" s="27"/>
      <c r="C27" s="14" t="s">
        <v>29</v>
      </c>
      <c r="D27" s="14" t="s">
        <v>28</v>
      </c>
      <c r="E27" s="15">
        <v>2866572.8</v>
      </c>
      <c r="F27" s="15">
        <v>14560</v>
      </c>
      <c r="G27" s="15">
        <f t="shared" si="1"/>
        <v>196.88</v>
      </c>
      <c r="H27" s="15">
        <v>0</v>
      </c>
      <c r="I27" s="15">
        <v>0</v>
      </c>
      <c r="J27" s="15">
        <v>20</v>
      </c>
      <c r="K27" s="15">
        <v>20</v>
      </c>
      <c r="L27" s="15">
        <v>1</v>
      </c>
      <c r="M27" s="21">
        <v>1</v>
      </c>
      <c r="N27" s="15">
        <f t="shared" si="0"/>
        <v>7875.2</v>
      </c>
    </row>
    <row r="28" spans="1:14" ht="27.75" customHeight="1" x14ac:dyDescent="0.3">
      <c r="A28" s="3">
        <v>23</v>
      </c>
      <c r="B28" s="27" t="s">
        <v>30</v>
      </c>
      <c r="C28" s="19" t="s">
        <v>31</v>
      </c>
      <c r="D28" s="14" t="s">
        <v>6</v>
      </c>
      <c r="E28" s="15">
        <v>16991093.530000001</v>
      </c>
      <c r="F28" s="15">
        <v>21629</v>
      </c>
      <c r="G28" s="15">
        <f t="shared" si="1"/>
        <v>785.57</v>
      </c>
      <c r="H28" s="15">
        <v>0</v>
      </c>
      <c r="I28" s="15">
        <v>20</v>
      </c>
      <c r="J28" s="15">
        <v>0</v>
      </c>
      <c r="K28" s="15">
        <v>20</v>
      </c>
      <c r="L28" s="15">
        <v>0.5</v>
      </c>
      <c r="M28" s="21">
        <v>1</v>
      </c>
      <c r="N28" s="15">
        <f t="shared" si="0"/>
        <v>15711.400000000001</v>
      </c>
    </row>
    <row r="29" spans="1:14" x14ac:dyDescent="0.3">
      <c r="A29" s="3">
        <v>24</v>
      </c>
      <c r="B29" s="27"/>
      <c r="C29" s="14" t="s">
        <v>32</v>
      </c>
      <c r="D29" s="14" t="s">
        <v>28</v>
      </c>
      <c r="E29" s="15">
        <v>4745480.96</v>
      </c>
      <c r="F29" s="15">
        <v>16544</v>
      </c>
      <c r="G29" s="15">
        <f t="shared" si="1"/>
        <v>286.83999999999997</v>
      </c>
      <c r="H29" s="15">
        <v>0</v>
      </c>
      <c r="I29" s="15">
        <v>0</v>
      </c>
      <c r="J29" s="15">
        <v>0</v>
      </c>
      <c r="K29" s="15">
        <v>20</v>
      </c>
      <c r="L29" s="15">
        <v>1</v>
      </c>
      <c r="M29" s="21">
        <v>1</v>
      </c>
      <c r="N29" s="15">
        <f t="shared" si="0"/>
        <v>5736.7999999999993</v>
      </c>
    </row>
    <row r="30" spans="1:14" x14ac:dyDescent="0.3">
      <c r="A30" s="3">
        <v>25</v>
      </c>
      <c r="B30" s="27"/>
      <c r="C30" s="14" t="s">
        <v>33</v>
      </c>
      <c r="D30" s="14" t="s">
        <v>6</v>
      </c>
      <c r="E30" s="15">
        <v>8839918.8000000007</v>
      </c>
      <c r="F30" s="15">
        <v>29349</v>
      </c>
      <c r="G30" s="15">
        <f t="shared" si="1"/>
        <v>301.20000000000005</v>
      </c>
      <c r="H30" s="15">
        <v>0</v>
      </c>
      <c r="I30" s="15">
        <v>0</v>
      </c>
      <c r="J30" s="15">
        <v>0</v>
      </c>
      <c r="K30" s="15">
        <v>20</v>
      </c>
      <c r="L30" s="15">
        <v>1</v>
      </c>
      <c r="M30" s="21">
        <v>1</v>
      </c>
      <c r="N30" s="15">
        <f t="shared" si="0"/>
        <v>6024.0000000000009</v>
      </c>
    </row>
    <row r="31" spans="1:14" ht="41.4" x14ac:dyDescent="0.3">
      <c r="A31" s="3">
        <v>26</v>
      </c>
      <c r="B31" s="27"/>
      <c r="C31" s="14" t="s">
        <v>34</v>
      </c>
      <c r="D31" s="19" t="s">
        <v>74</v>
      </c>
      <c r="E31" s="16">
        <v>3590002.8</v>
      </c>
      <c r="F31" s="15">
        <v>11919</v>
      </c>
      <c r="G31" s="15">
        <f t="shared" si="1"/>
        <v>301.2</v>
      </c>
      <c r="H31" s="15">
        <v>0</v>
      </c>
      <c r="I31" s="15">
        <v>0</v>
      </c>
      <c r="J31" s="15">
        <v>0</v>
      </c>
      <c r="K31" s="15">
        <v>20</v>
      </c>
      <c r="L31" s="15">
        <v>1</v>
      </c>
      <c r="M31" s="21">
        <v>1</v>
      </c>
      <c r="N31" s="15">
        <f t="shared" si="0"/>
        <v>6024</v>
      </c>
    </row>
    <row r="32" spans="1:14" ht="15" customHeight="1" x14ac:dyDescent="0.3">
      <c r="A32" s="3">
        <v>27</v>
      </c>
      <c r="B32" s="27" t="s">
        <v>35</v>
      </c>
      <c r="C32" s="14" t="s">
        <v>36</v>
      </c>
      <c r="D32" s="14" t="s">
        <v>6</v>
      </c>
      <c r="E32" s="15">
        <v>321950.15999999997</v>
      </c>
      <c r="F32" s="15">
        <v>1592</v>
      </c>
      <c r="G32" s="15">
        <f t="shared" si="1"/>
        <v>202.23</v>
      </c>
      <c r="H32" s="15">
        <v>0</v>
      </c>
      <c r="I32" s="15">
        <v>0</v>
      </c>
      <c r="J32" s="15">
        <v>20</v>
      </c>
      <c r="K32" s="15">
        <v>20</v>
      </c>
      <c r="L32" s="15">
        <v>1</v>
      </c>
      <c r="M32" s="21">
        <v>1</v>
      </c>
      <c r="N32" s="15">
        <f t="shared" si="0"/>
        <v>8089.2</v>
      </c>
    </row>
    <row r="33" spans="1:14" x14ac:dyDescent="0.3">
      <c r="A33" s="3">
        <v>28</v>
      </c>
      <c r="B33" s="27"/>
      <c r="C33" s="14" t="s">
        <v>37</v>
      </c>
      <c r="D33" s="14" t="s">
        <v>6</v>
      </c>
      <c r="E33" s="15">
        <v>31797486.120000001</v>
      </c>
      <c r="F33" s="15">
        <v>55012</v>
      </c>
      <c r="G33" s="15">
        <f t="shared" si="1"/>
        <v>578.01</v>
      </c>
      <c r="H33" s="15">
        <v>0</v>
      </c>
      <c r="I33" s="15">
        <v>0</v>
      </c>
      <c r="J33" s="15">
        <v>0</v>
      </c>
      <c r="K33" s="15">
        <v>20</v>
      </c>
      <c r="L33" s="15">
        <v>0.5</v>
      </c>
      <c r="M33" s="21">
        <v>1</v>
      </c>
      <c r="N33" s="15">
        <f t="shared" si="0"/>
        <v>5780.1</v>
      </c>
    </row>
    <row r="34" spans="1:14" ht="41.4" x14ac:dyDescent="0.3">
      <c r="A34" s="3">
        <v>29</v>
      </c>
      <c r="B34" s="27"/>
      <c r="C34" s="14" t="s">
        <v>38</v>
      </c>
      <c r="D34" s="19" t="s">
        <v>74</v>
      </c>
      <c r="E34" s="15">
        <v>10660024.119999999</v>
      </c>
      <c r="F34" s="15">
        <v>15374</v>
      </c>
      <c r="G34" s="15">
        <f t="shared" si="1"/>
        <v>693.38</v>
      </c>
      <c r="H34" s="15">
        <v>0</v>
      </c>
      <c r="I34" s="15">
        <v>0</v>
      </c>
      <c r="J34" s="15">
        <v>20</v>
      </c>
      <c r="K34" s="15">
        <v>20</v>
      </c>
      <c r="L34" s="15">
        <v>0.5</v>
      </c>
      <c r="M34" s="21">
        <v>1</v>
      </c>
      <c r="N34" s="15">
        <f t="shared" si="0"/>
        <v>13867.6</v>
      </c>
    </row>
    <row r="35" spans="1:14" x14ac:dyDescent="0.3">
      <c r="A35" s="3">
        <v>30</v>
      </c>
      <c r="B35" s="27"/>
      <c r="C35" s="14" t="s">
        <v>39</v>
      </c>
      <c r="D35" s="14" t="s">
        <v>6</v>
      </c>
      <c r="E35" s="15">
        <v>8692114.3800000008</v>
      </c>
      <c r="F35" s="16">
        <v>15038</v>
      </c>
      <c r="G35" s="15">
        <f t="shared" si="1"/>
        <v>578.0100000000001</v>
      </c>
      <c r="H35" s="15">
        <v>0</v>
      </c>
      <c r="I35" s="15">
        <v>0</v>
      </c>
      <c r="J35" s="15">
        <v>20</v>
      </c>
      <c r="K35" s="15">
        <v>20</v>
      </c>
      <c r="L35" s="15">
        <v>0.5</v>
      </c>
      <c r="M35" s="21">
        <v>1</v>
      </c>
      <c r="N35" s="15">
        <f t="shared" si="0"/>
        <v>11560.200000000003</v>
      </c>
    </row>
    <row r="36" spans="1:14" s="1" customFormat="1" ht="40.5" customHeight="1" x14ac:dyDescent="0.3">
      <c r="A36" s="3">
        <v>31</v>
      </c>
      <c r="B36" s="27"/>
      <c r="C36" s="14" t="s">
        <v>40</v>
      </c>
      <c r="D36" s="19" t="s">
        <v>74</v>
      </c>
      <c r="E36" s="15">
        <v>6431968.6600000001</v>
      </c>
      <c r="F36" s="15">
        <v>26629</v>
      </c>
      <c r="G36" s="15">
        <f t="shared" si="1"/>
        <v>241.54</v>
      </c>
      <c r="H36" s="15">
        <v>20</v>
      </c>
      <c r="I36" s="15">
        <v>0</v>
      </c>
      <c r="J36" s="15">
        <v>0</v>
      </c>
      <c r="K36" s="15">
        <v>20</v>
      </c>
      <c r="L36" s="15">
        <v>1</v>
      </c>
      <c r="M36" s="21">
        <v>1</v>
      </c>
      <c r="N36" s="15">
        <f t="shared" si="0"/>
        <v>9661.6</v>
      </c>
    </row>
    <row r="37" spans="1:14" x14ac:dyDescent="0.3">
      <c r="A37" s="3">
        <v>32</v>
      </c>
      <c r="B37" s="27"/>
      <c r="C37" s="14" t="s">
        <v>41</v>
      </c>
      <c r="D37" s="14" t="s">
        <v>6</v>
      </c>
      <c r="E37" s="15">
        <v>4172659.92</v>
      </c>
      <c r="F37" s="15">
        <v>18486</v>
      </c>
      <c r="G37" s="15">
        <f t="shared" si="1"/>
        <v>225.72</v>
      </c>
      <c r="H37" s="15">
        <v>0</v>
      </c>
      <c r="I37" s="15">
        <v>0</v>
      </c>
      <c r="J37" s="15">
        <v>20</v>
      </c>
      <c r="K37" s="15">
        <v>20</v>
      </c>
      <c r="L37" s="15">
        <v>1</v>
      </c>
      <c r="M37" s="21">
        <v>1</v>
      </c>
      <c r="N37" s="15">
        <f t="shared" si="0"/>
        <v>9028.7999999999993</v>
      </c>
    </row>
    <row r="38" spans="1:14" ht="49.2" customHeight="1" x14ac:dyDescent="0.3">
      <c r="A38" s="3">
        <v>33</v>
      </c>
      <c r="B38" s="28" t="s">
        <v>42</v>
      </c>
      <c r="C38" s="19" t="s">
        <v>43</v>
      </c>
      <c r="D38" s="18" t="s">
        <v>59</v>
      </c>
      <c r="E38" s="15">
        <v>4746876.54</v>
      </c>
      <c r="F38" s="15">
        <v>20291</v>
      </c>
      <c r="G38" s="15">
        <f t="shared" si="1"/>
        <v>233.94</v>
      </c>
      <c r="H38" s="15">
        <v>0</v>
      </c>
      <c r="I38" s="15">
        <v>0</v>
      </c>
      <c r="J38" s="15">
        <v>0</v>
      </c>
      <c r="K38" s="15">
        <v>20</v>
      </c>
      <c r="L38" s="15">
        <v>1</v>
      </c>
      <c r="M38" s="21">
        <v>1</v>
      </c>
      <c r="N38" s="15">
        <f t="shared" si="0"/>
        <v>4678.8</v>
      </c>
    </row>
    <row r="39" spans="1:14" x14ac:dyDescent="0.3">
      <c r="A39" s="3">
        <v>34</v>
      </c>
      <c r="B39" s="29"/>
      <c r="C39" s="14" t="s">
        <v>44</v>
      </c>
      <c r="D39" s="14" t="s">
        <v>6</v>
      </c>
      <c r="E39" s="15">
        <v>7412228.6799999997</v>
      </c>
      <c r="F39" s="15">
        <v>23378</v>
      </c>
      <c r="G39" s="15">
        <f t="shared" si="1"/>
        <v>317.06</v>
      </c>
      <c r="H39" s="15">
        <v>0</v>
      </c>
      <c r="I39" s="15">
        <v>0</v>
      </c>
      <c r="J39" s="15">
        <v>0</v>
      </c>
      <c r="K39" s="15">
        <v>20</v>
      </c>
      <c r="L39" s="15">
        <v>1</v>
      </c>
      <c r="M39" s="21">
        <v>1</v>
      </c>
      <c r="N39" s="15">
        <f t="shared" si="0"/>
        <v>6341.2</v>
      </c>
    </row>
    <row r="40" spans="1:14" x14ac:dyDescent="0.3">
      <c r="A40" s="3">
        <v>35</v>
      </c>
      <c r="B40" s="29"/>
      <c r="C40" s="14" t="s">
        <v>45</v>
      </c>
      <c r="D40" s="14" t="s">
        <v>6</v>
      </c>
      <c r="E40" s="15">
        <v>4692498.72</v>
      </c>
      <c r="F40" s="15">
        <v>15496</v>
      </c>
      <c r="G40" s="15">
        <f t="shared" si="1"/>
        <v>302.82</v>
      </c>
      <c r="H40" s="15">
        <v>0</v>
      </c>
      <c r="I40" s="15">
        <v>0</v>
      </c>
      <c r="J40" s="15">
        <v>0</v>
      </c>
      <c r="K40" s="15">
        <v>20</v>
      </c>
      <c r="L40" s="15">
        <v>1</v>
      </c>
      <c r="M40" s="21">
        <v>1</v>
      </c>
      <c r="N40" s="15">
        <f t="shared" si="0"/>
        <v>6056.4</v>
      </c>
    </row>
    <row r="41" spans="1:14" x14ac:dyDescent="0.3">
      <c r="A41" s="3">
        <v>36</v>
      </c>
      <c r="B41" s="29"/>
      <c r="C41" s="14" t="s">
        <v>46</v>
      </c>
      <c r="D41" s="14" t="s">
        <v>6</v>
      </c>
      <c r="E41" s="15">
        <v>5227324.24</v>
      </c>
      <c r="F41" s="16">
        <v>20984</v>
      </c>
      <c r="G41" s="15">
        <f t="shared" si="1"/>
        <v>249.11</v>
      </c>
      <c r="H41" s="15">
        <v>0</v>
      </c>
      <c r="I41" s="15">
        <v>0</v>
      </c>
      <c r="J41" s="15">
        <v>0</v>
      </c>
      <c r="K41" s="15">
        <v>20</v>
      </c>
      <c r="L41" s="15">
        <v>1</v>
      </c>
      <c r="M41" s="21">
        <v>1</v>
      </c>
      <c r="N41" s="15">
        <f t="shared" si="0"/>
        <v>4982.2000000000007</v>
      </c>
    </row>
    <row r="42" spans="1:14" x14ac:dyDescent="0.3">
      <c r="A42" s="3">
        <v>37</v>
      </c>
      <c r="B42" s="29"/>
      <c r="C42" s="14" t="s">
        <v>47</v>
      </c>
      <c r="D42" s="14" t="s">
        <v>6</v>
      </c>
      <c r="E42" s="16">
        <v>6123379.7800000003</v>
      </c>
      <c r="F42" s="15">
        <v>19313</v>
      </c>
      <c r="G42" s="15">
        <f t="shared" si="1"/>
        <v>317.06</v>
      </c>
      <c r="H42" s="15">
        <v>0</v>
      </c>
      <c r="I42" s="15">
        <v>0</v>
      </c>
      <c r="J42" s="15">
        <v>0</v>
      </c>
      <c r="K42" s="15">
        <v>20</v>
      </c>
      <c r="L42" s="15">
        <v>1</v>
      </c>
      <c r="M42" s="21">
        <v>1</v>
      </c>
      <c r="N42" s="15">
        <f t="shared" si="0"/>
        <v>6341.2</v>
      </c>
    </row>
    <row r="43" spans="1:14" x14ac:dyDescent="0.3">
      <c r="A43" s="3">
        <v>38</v>
      </c>
      <c r="B43" s="29"/>
      <c r="C43" s="14" t="s">
        <v>48</v>
      </c>
      <c r="D43" s="14" t="s">
        <v>6</v>
      </c>
      <c r="E43" s="15">
        <v>3934080.48</v>
      </c>
      <c r="F43" s="15">
        <v>12408</v>
      </c>
      <c r="G43" s="15">
        <f t="shared" si="1"/>
        <v>317.06</v>
      </c>
      <c r="H43" s="15">
        <v>0</v>
      </c>
      <c r="I43" s="15">
        <v>0</v>
      </c>
      <c r="J43" s="15">
        <v>0</v>
      </c>
      <c r="K43" s="15">
        <v>20</v>
      </c>
      <c r="L43" s="15">
        <v>1</v>
      </c>
      <c r="M43" s="21">
        <v>1</v>
      </c>
      <c r="N43" s="15">
        <f t="shared" si="0"/>
        <v>6341.2</v>
      </c>
    </row>
    <row r="44" spans="1:14" s="25" customFormat="1" ht="19.2" customHeight="1" x14ac:dyDescent="0.3">
      <c r="A44" s="3">
        <v>39</v>
      </c>
      <c r="B44" s="29"/>
      <c r="C44" s="14" t="s">
        <v>49</v>
      </c>
      <c r="D44" s="14" t="s">
        <v>6</v>
      </c>
      <c r="E44" s="16">
        <v>3384877.86</v>
      </c>
      <c r="F44" s="15">
        <v>14469</v>
      </c>
      <c r="G44" s="15">
        <v>233.94</v>
      </c>
      <c r="H44" s="15">
        <v>0</v>
      </c>
      <c r="I44" s="15">
        <v>0</v>
      </c>
      <c r="J44" s="15">
        <v>0</v>
      </c>
      <c r="K44" s="15">
        <v>20</v>
      </c>
      <c r="L44" s="15">
        <v>1</v>
      </c>
      <c r="M44" s="21">
        <v>1</v>
      </c>
      <c r="N44" s="15">
        <f>M44*(G44*L44)*(H44+I44+J44+K44)</f>
        <v>4678.8</v>
      </c>
    </row>
    <row r="45" spans="1:14" x14ac:dyDescent="0.3">
      <c r="A45" s="3">
        <v>40</v>
      </c>
      <c r="B45" s="29"/>
      <c r="C45" s="14" t="s">
        <v>50</v>
      </c>
      <c r="D45" s="14" t="s">
        <v>6</v>
      </c>
      <c r="E45" s="16">
        <v>15869804.18</v>
      </c>
      <c r="F45" s="15">
        <v>50053</v>
      </c>
      <c r="G45" s="15">
        <f t="shared" si="1"/>
        <v>317.06</v>
      </c>
      <c r="H45" s="15">
        <v>0</v>
      </c>
      <c r="I45" s="15">
        <v>0</v>
      </c>
      <c r="J45" s="15">
        <v>0</v>
      </c>
      <c r="K45" s="15">
        <v>20</v>
      </c>
      <c r="L45" s="15">
        <v>1</v>
      </c>
      <c r="M45" s="21">
        <v>1</v>
      </c>
      <c r="N45" s="15">
        <f t="shared" si="0"/>
        <v>6341.2</v>
      </c>
    </row>
    <row r="46" spans="1:14" x14ac:dyDescent="0.3">
      <c r="A46" s="3">
        <v>41</v>
      </c>
      <c r="B46" s="29"/>
      <c r="C46" s="14" t="s">
        <v>51</v>
      </c>
      <c r="D46" s="14" t="s">
        <v>6</v>
      </c>
      <c r="E46" s="15">
        <v>5641765.6399999997</v>
      </c>
      <c r="F46" s="15">
        <v>17794</v>
      </c>
      <c r="G46" s="15">
        <f t="shared" si="1"/>
        <v>317.06</v>
      </c>
      <c r="H46" s="15">
        <v>0</v>
      </c>
      <c r="I46" s="15">
        <v>0</v>
      </c>
      <c r="J46" s="15">
        <v>0</v>
      </c>
      <c r="K46" s="15">
        <v>20</v>
      </c>
      <c r="L46" s="15">
        <v>1</v>
      </c>
      <c r="M46" s="21">
        <v>1</v>
      </c>
      <c r="N46" s="15">
        <f t="shared" si="0"/>
        <v>6341.2</v>
      </c>
    </row>
    <row r="47" spans="1:14" x14ac:dyDescent="0.3">
      <c r="A47" s="3">
        <v>42</v>
      </c>
      <c r="B47" s="30"/>
      <c r="C47" s="14" t="s">
        <v>52</v>
      </c>
      <c r="D47" s="14" t="s">
        <v>6</v>
      </c>
      <c r="E47" s="16">
        <v>5356200</v>
      </c>
      <c r="F47" s="15">
        <v>22600</v>
      </c>
      <c r="G47" s="15">
        <f t="shared" si="1"/>
        <v>237</v>
      </c>
      <c r="H47" s="15">
        <v>0</v>
      </c>
      <c r="I47" s="15">
        <v>0</v>
      </c>
      <c r="J47" s="15">
        <v>0</v>
      </c>
      <c r="K47" s="15">
        <v>20</v>
      </c>
      <c r="L47" s="15">
        <v>1</v>
      </c>
      <c r="M47" s="21">
        <v>1</v>
      </c>
      <c r="N47" s="15">
        <f t="shared" si="0"/>
        <v>4740</v>
      </c>
    </row>
    <row r="48" spans="1:14" ht="15" customHeight="1" x14ac:dyDescent="0.3">
      <c r="A48" s="3">
        <v>43</v>
      </c>
      <c r="B48" s="27" t="s">
        <v>53</v>
      </c>
      <c r="C48" s="14" t="s">
        <v>54</v>
      </c>
      <c r="D48" s="14" t="s">
        <v>6</v>
      </c>
      <c r="E48" s="16">
        <v>4137630.08</v>
      </c>
      <c r="F48" s="15">
        <v>21016</v>
      </c>
      <c r="G48" s="15">
        <f t="shared" si="1"/>
        <v>196.88</v>
      </c>
      <c r="H48" s="15">
        <v>0</v>
      </c>
      <c r="I48" s="15">
        <v>0</v>
      </c>
      <c r="J48" s="15">
        <v>0</v>
      </c>
      <c r="K48" s="15">
        <v>20</v>
      </c>
      <c r="L48" s="15">
        <v>1</v>
      </c>
      <c r="M48" s="21">
        <v>1</v>
      </c>
      <c r="N48" s="15">
        <f t="shared" si="0"/>
        <v>3937.6</v>
      </c>
    </row>
    <row r="49" spans="1:14" x14ac:dyDescent="0.3">
      <c r="A49" s="3">
        <v>44</v>
      </c>
      <c r="B49" s="27"/>
      <c r="C49" s="14" t="s">
        <v>55</v>
      </c>
      <c r="D49" s="18" t="s">
        <v>59</v>
      </c>
      <c r="E49" s="15">
        <v>2851252.25</v>
      </c>
      <c r="F49" s="15">
        <v>14203</v>
      </c>
      <c r="G49" s="15">
        <f t="shared" si="1"/>
        <v>200.75</v>
      </c>
      <c r="H49" s="15">
        <v>0</v>
      </c>
      <c r="I49" s="15">
        <v>0</v>
      </c>
      <c r="J49" s="15">
        <v>20</v>
      </c>
      <c r="K49" s="15">
        <v>20</v>
      </c>
      <c r="L49" s="15">
        <v>1</v>
      </c>
      <c r="M49" s="21">
        <v>1</v>
      </c>
      <c r="N49" s="15">
        <f t="shared" si="0"/>
        <v>8030</v>
      </c>
    </row>
    <row r="50" spans="1:14" ht="15" customHeight="1" x14ac:dyDescent="0.3">
      <c r="A50" s="3">
        <v>45</v>
      </c>
      <c r="B50" s="27" t="s">
        <v>56</v>
      </c>
      <c r="C50" s="14" t="s">
        <v>57</v>
      </c>
      <c r="D50" s="14" t="s">
        <v>6</v>
      </c>
      <c r="E50" s="15">
        <v>86975379.299999997</v>
      </c>
      <c r="F50" s="15">
        <v>141945</v>
      </c>
      <c r="G50" s="15">
        <f>E50/F50</f>
        <v>612.74</v>
      </c>
      <c r="H50" s="15">
        <v>0</v>
      </c>
      <c r="I50" s="15">
        <v>0</v>
      </c>
      <c r="J50" s="15">
        <v>20</v>
      </c>
      <c r="K50" s="15">
        <v>20</v>
      </c>
      <c r="L50" s="15">
        <v>0.5</v>
      </c>
      <c r="M50" s="21">
        <v>1</v>
      </c>
      <c r="N50" s="15">
        <f>M50*(G50*L50)*(H50+I50+J50+K50)</f>
        <v>12254.8</v>
      </c>
    </row>
    <row r="51" spans="1:14" x14ac:dyDescent="0.3">
      <c r="A51" s="3">
        <v>46</v>
      </c>
      <c r="B51" s="27"/>
      <c r="C51" s="14" t="s">
        <v>58</v>
      </c>
      <c r="D51" s="14" t="s">
        <v>28</v>
      </c>
      <c r="E51" s="15">
        <v>7586626.7999999998</v>
      </c>
      <c r="F51" s="15">
        <v>34620</v>
      </c>
      <c r="G51" s="15">
        <f t="shared" si="1"/>
        <v>219.14</v>
      </c>
      <c r="H51" s="15">
        <v>0</v>
      </c>
      <c r="I51" s="15">
        <v>0</v>
      </c>
      <c r="J51" s="15">
        <v>0</v>
      </c>
      <c r="K51" s="15">
        <v>20</v>
      </c>
      <c r="L51" s="15">
        <v>1</v>
      </c>
      <c r="M51" s="21">
        <v>1</v>
      </c>
      <c r="N51" s="15">
        <f t="shared" si="0"/>
        <v>4382.7999999999993</v>
      </c>
    </row>
    <row r="52" spans="1:14" x14ac:dyDescent="0.3">
      <c r="F52" s="10"/>
      <c r="I52" s="2"/>
      <c r="J52" s="2"/>
      <c r="K52" s="2"/>
      <c r="L52" s="2"/>
      <c r="M52" s="12"/>
      <c r="N52" s="2"/>
    </row>
    <row r="53" spans="1:14" x14ac:dyDescent="0.3">
      <c r="C53" s="7"/>
      <c r="D53" s="5"/>
      <c r="I53" s="2"/>
      <c r="J53" s="2"/>
      <c r="K53" s="2"/>
      <c r="L53" s="2"/>
      <c r="M53" s="12"/>
      <c r="N53" s="2"/>
    </row>
    <row r="54" spans="1:14" x14ac:dyDescent="0.3">
      <c r="C54" s="7"/>
      <c r="D54" s="7"/>
      <c r="I54" s="2"/>
      <c r="J54" s="2"/>
      <c r="K54" s="2"/>
      <c r="L54" s="2"/>
      <c r="M54" s="12"/>
      <c r="N54" s="2"/>
    </row>
    <row r="55" spans="1:14" x14ac:dyDescent="0.3">
      <c r="C55" s="7"/>
      <c r="D55" s="8"/>
      <c r="I55" s="2"/>
      <c r="J55" s="2"/>
      <c r="K55" s="2"/>
      <c r="L55" s="2"/>
      <c r="M55" s="12"/>
      <c r="N55" s="2"/>
    </row>
    <row r="56" spans="1:14" x14ac:dyDescent="0.3">
      <c r="C56" s="7"/>
      <c r="D56" s="8"/>
      <c r="I56" s="2"/>
      <c r="J56" s="2"/>
      <c r="K56" s="2"/>
      <c r="L56" s="2"/>
      <c r="M56" s="12"/>
      <c r="N56" s="2"/>
    </row>
    <row r="57" spans="1:14" x14ac:dyDescent="0.3">
      <c r="C57" s="9"/>
      <c r="D57" s="8"/>
    </row>
  </sheetData>
  <mergeCells count="26">
    <mergeCell ref="D12:N12"/>
    <mergeCell ref="D14:N14"/>
    <mergeCell ref="D15:N15"/>
    <mergeCell ref="K3:K4"/>
    <mergeCell ref="L3:L4"/>
    <mergeCell ref="C3:C4"/>
    <mergeCell ref="D3:D4"/>
    <mergeCell ref="E3:E4"/>
    <mergeCell ref="H3:H4"/>
    <mergeCell ref="I3:I4"/>
    <mergeCell ref="B32:B37"/>
    <mergeCell ref="B38:B47"/>
    <mergeCell ref="B48:B49"/>
    <mergeCell ref="B50:B51"/>
    <mergeCell ref="M1:N1"/>
    <mergeCell ref="A2:N2"/>
    <mergeCell ref="B5:B20"/>
    <mergeCell ref="B22:B27"/>
    <mergeCell ref="B28:B31"/>
    <mergeCell ref="F3:F4"/>
    <mergeCell ref="G3:G4"/>
    <mergeCell ref="M3:M4"/>
    <mergeCell ref="N3:N4"/>
    <mergeCell ref="J3:J4"/>
    <mergeCell ref="A3:A4"/>
    <mergeCell ref="B3:B4"/>
  </mergeCells>
  <pageMargins left="0.7" right="0.7" top="0.75" bottom="0.75" header="0.511811023622047" footer="0.511811023622047"/>
  <pageSetup paperSize="9" scale="5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стоимости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Nout_ST</cp:lastModifiedBy>
  <cp:revision>33</cp:revision>
  <cp:lastPrinted>2022-05-16T10:07:12Z</cp:lastPrinted>
  <dcterms:created xsi:type="dcterms:W3CDTF">2018-01-17T08:30:58Z</dcterms:created>
  <dcterms:modified xsi:type="dcterms:W3CDTF">2026-08-17T08:22:34Z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